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13005" activeTab="0"/>
  </bookViews>
  <sheets>
    <sheet name="新开工+基本建成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<sst xmlns="http://schemas.openxmlformats.org/spreadsheetml/2006/main" count="78" uniqueCount="77">
  <si>
    <t>序号</t>
  </si>
  <si>
    <t>项目名称</t>
  </si>
  <si>
    <t>项目地点</t>
  </si>
  <si>
    <t>其中</t>
  </si>
  <si>
    <t>公共租赁住房</t>
  </si>
  <si>
    <t>城市棚户区
改造住房</t>
  </si>
  <si>
    <t>新开工合计</t>
  </si>
  <si>
    <t>基本建成合计</t>
  </si>
  <si>
    <t>广州市2021年保障性安居工程年度项目建设计划任务量完成进度</t>
  </si>
  <si>
    <t>基本建成项目清单
（任务量：基本建成棚户区14489套、基本建成公租房9058套）</t>
  </si>
  <si>
    <t>新开工（筹集）项目清单
（任务量：新开工棚户区3788套、筹集共有产权住房2269套）</t>
  </si>
  <si>
    <t>共有产权住房</t>
  </si>
  <si>
    <t>大坦沙岛更新改造项目AL0201024地块</t>
  </si>
  <si>
    <t>荔湾区大坦沙地段，市一中以北、河沙中路以南</t>
  </si>
  <si>
    <t>嘉禾联边保障性住房项目</t>
  </si>
  <si>
    <t>广州市白云区嘉禾联边,西临空港大道，南临启德路</t>
  </si>
  <si>
    <t>小坪村城中村改造项目一期安置区（复建安置房）</t>
  </si>
  <si>
    <t>广州市白云区新市小坪村内</t>
  </si>
  <si>
    <t>陈田村城中村改造复建安置区项目AB2905050地块复建住宅</t>
  </si>
  <si>
    <t>白云区黄石街道陈田村内</t>
  </si>
  <si>
    <t>榕悦花园</t>
  </si>
  <si>
    <t>黄埔区黄埔大道以北、宏明路以南、开创大道以东，临近城市主干道黄埔大道</t>
  </si>
  <si>
    <t>花都中轴线石岗安置区二期工程</t>
  </si>
  <si>
    <t>花都区花城街茶园北路以东、玫瑰路以西、景天路以南</t>
  </si>
  <si>
    <t>新塘、新合公司“城中村”改造复建住宅项目</t>
  </si>
  <si>
    <t>天河区北起中华墓园、南至基督堂、东至谭村、西至天河软件园</t>
  </si>
  <si>
    <t>榕悦花园</t>
  </si>
  <si>
    <t>黄埔区黄埔大道以北、宏明路以南、开创大道以东，临近城市主干道黄埔大道</t>
  </si>
  <si>
    <t>佳宇同宝路配建保障房项目</t>
  </si>
  <si>
    <t>白云区同宝路8号、10号</t>
  </si>
  <si>
    <t>实际开工（筹集）/基本建成套数</t>
  </si>
  <si>
    <t>配套幼儿园及托儿所、卫生服务中心、公交首末站肉菜市场等公建配套已于项目同步竣工。</t>
  </si>
  <si>
    <t>1号楼公建：首层砌筑完成，二层砌筑50%；
2-3号楼公建：首层、二层砌筑完成，构造柱完成90%；
垃圾房：结构封顶，首层反坎浇筑完成，砌筑开始。
小学：底板浇筑完成，地下室顶板模板铺设完成50%，负一层墙柱钢筋完成80%。</t>
  </si>
  <si>
    <t>小学目前进展：A区已封顶；B1区五层梁板钢筋绑扎完成；B2区屋面模板支模完成98%；C区四层梁板钢筋绑扎完成65%；高支模完成85%。
中学目前进展：教学楼A区屋面层模板制安完成10%；B区四层梁板钢筋绑扎完成60%，连廊高支模搭设完成100%；C区四层模板制安完成100%；宿舍楼三层梁板钢筋完成70%。</t>
  </si>
  <si>
    <t>项目配套幼儿园正在与主体工程同步建设。</t>
  </si>
  <si>
    <t>首层垃圾收集站、居委会、托儿所已完成竣工联合验收及竣工备案。</t>
  </si>
  <si>
    <t>尚未开始，预计2023年5月开始建设项目的公建配套设施。</t>
  </si>
  <si>
    <t>荔湾区东漖北路茶滘路地段</t>
  </si>
  <si>
    <t>广州地区机山巷职工公租房项目</t>
  </si>
  <si>
    <t>石丰路项目</t>
  </si>
  <si>
    <t>海珠区南洲路1133号</t>
  </si>
  <si>
    <t>白云区石井石丰路地段</t>
  </si>
  <si>
    <t>越秀区广州机务段工人新街机山巷地块</t>
  </si>
  <si>
    <t>广州出入境边防检查总站南洲路保障性住房项目</t>
  </si>
  <si>
    <t>已完成竣工联合验收及项目移交工作。</t>
  </si>
  <si>
    <t>已完成建设单位验收及项目移交工作。</t>
  </si>
  <si>
    <t>肉菜市场、居委会、警务室和老年人活动中心等已完成。其中肉菜市场正准备进行二次装修。一标的邮政所、居委会、警务室等配套设施正在进行室内装修收尾。</t>
  </si>
  <si>
    <t>荔湾区东漖北路、茶滘路路段</t>
  </si>
  <si>
    <t>广铁集团石牌职工公租房项目</t>
  </si>
  <si>
    <t>天河区枫叶路东侧</t>
  </si>
  <si>
    <t>中新广州知识城九龙新城安置房项目（标段二、标段三）</t>
  </si>
  <si>
    <t>黄埔区中新知识城九龙大道以东</t>
  </si>
  <si>
    <t>广州市荔湾区东沙街南漖聚龙坊以东</t>
  </si>
  <si>
    <t>番禺区化龙镇复甦村东部快线以西、金山大道以北地块</t>
  </si>
  <si>
    <t>茶滘城中村改造项目（复建一期8a地块）</t>
  </si>
  <si>
    <t>南漖二类工业用地复建房</t>
  </si>
  <si>
    <t>广汽生活区18#项目</t>
  </si>
  <si>
    <t>正在与属地政府（化龙镇）签订公建配套已交协议。</t>
  </si>
  <si>
    <t>配套幼儿园已完成主体施工，室内装修完成90%，正在进行水电安装工作，室外挡墙已完成桩基施工，待挡墙施工完成后进行室内外地面铺装工作。</t>
  </si>
  <si>
    <t>茶滘城中村项目（自编15号地块15-3、15-4栋）</t>
  </si>
  <si>
    <t>标段二：社区居委会、公共厕所、垃圾收集站、居民健身场所、老年人服务站点、物业管理、卫生站均已建成。
标段三：老人活动中心、文化站、公共厕所、居委会、小区管理处、居民健身场所、开关房、控制室及值班室均已建成。</t>
  </si>
  <si>
    <t>配套公建居委会随项目同步建成，正在办理综合验收手续。</t>
  </si>
  <si>
    <t>配套的菜市场，居委会，青少年活动中心，文化活动室，物业管理办公室，公共厕所已经完成验收。</t>
  </si>
  <si>
    <t>幼儿园已完成主体结构，正在装修施工中，E1-3综合文化中心建设中，H4-1邮政所未开工，其余配套设施均已建成。</t>
  </si>
  <si>
    <t>配套幼儿园、物管用房、垃圾收集点及公厕，位于项目裙楼内，随项目一同建设。</t>
  </si>
  <si>
    <t>院区绿化已基本完成种植；院区人行、车行道路已完成80%，完成车行道路沥青敷设；院区照明已完成80%；院区配套建设（给水）已基本完成。</t>
  </si>
  <si>
    <t>广州北站综合交通枢纽开发建设项目（天贵路万达城西侧）安置区（A、C、D地块）</t>
  </si>
  <si>
    <t>广州市花都区天贵路万达城西侧</t>
  </si>
  <si>
    <t>火车南站（东新高速以东）保障性住房项目（一、二、三标）</t>
  </si>
  <si>
    <t>广州市番禺区火车南站东侧东新高速公路以东</t>
  </si>
  <si>
    <t>嘉禾联边保障性住房项目</t>
  </si>
  <si>
    <t>广州市白云区嘉禾联边,西临空港大道，南临启德路</t>
  </si>
  <si>
    <t>配套设施建设情况</t>
  </si>
  <si>
    <t>东新项目配套的社区服务中心、文化活动站、物业管理处、垃圾站、社区居委会、卫生站、公共厕所、老人服务站点、肉菜市场、商业中心、中学及幼儿园工程实体已基本完工。</t>
  </si>
  <si>
    <t>12班幼儿园及托儿所、卫生站、社区服务中心、邮政所、文化活动站、居民健身场所、社区居委会、公共厕所、物业管理用房工程实体已基本完工，下一步计划推进A1A2栋社区服务中心、老年活动中心、公共厕所等公共设施。</t>
  </si>
  <si>
    <t xml:space="preserve">肉菜市场、街道办事处、卫生站、派出所和老年人活动中心等主体结构已完成。其中肉菜市场，街道办，卫生站所在的30号楼首层地砖完成，幕墙完成70%，石材完成80%。派出所等配套设施正在进行室内装修收尾，派出所龙骨焊接完成60%。派出所3-5层一遍腻子完成80%  </t>
  </si>
  <si>
    <t>截止日期：2021.12.31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</si>
</sst>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176" fontId="5" fillId="0" borderId="10" xfId="45" applyNumberFormat="1" applyFont="1" applyFill="1" applyBorder="1" applyAlignment="1">
      <alignment horizontal="center" vertical="center" wrapText="1"/>
      <protection/>
    </xf>
    <xf numFmtId="176" fontId="44" fillId="34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5" fillId="0" borderId="10" xfId="42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9" fillId="35" borderId="10" xfId="41" applyFont="1" applyFill="1" applyBorder="1" applyAlignment="1">
      <alignment horizontal="left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left" vertical="center" wrapText="1"/>
      <protection/>
    </xf>
    <xf numFmtId="0" fontId="47" fillId="35" borderId="10" xfId="41" applyFont="1" applyFill="1" applyBorder="1" applyAlignment="1">
      <alignment horizontal="left" vertical="center" wrapText="1"/>
      <protection/>
    </xf>
    <xf numFmtId="0" fontId="5" fillId="36" borderId="10" xfId="42" applyFont="1" applyFill="1" applyBorder="1" applyAlignment="1">
      <alignment horizontal="center" vertical="center" wrapText="1"/>
      <protection/>
    </xf>
    <xf numFmtId="0" fontId="5" fillId="36" borderId="10" xfId="42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left" vertical="center" wrapText="1"/>
      <protection/>
    </xf>
    <xf numFmtId="0" fontId="5" fillId="37" borderId="10" xfId="44" applyNumberFormat="1" applyFont="1" applyFill="1" applyBorder="1" applyAlignment="1">
      <alignment horizontal="center" vertical="center" wrapText="1"/>
      <protection/>
    </xf>
    <xf numFmtId="0" fontId="5" fillId="36" borderId="10" xfId="44" applyNumberFormat="1" applyFont="1" applyFill="1" applyBorder="1" applyAlignment="1">
      <alignment horizontal="center" vertical="center" wrapText="1"/>
      <protection/>
    </xf>
    <xf numFmtId="0" fontId="4" fillId="36" borderId="10" xfId="41" applyFont="1" applyFill="1" applyBorder="1" applyAlignment="1" applyProtection="1">
      <alignment vertical="center"/>
      <protection locked="0"/>
    </xf>
    <xf numFmtId="0" fontId="5" fillId="36" borderId="10" xfId="4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47" fillId="35" borderId="10" xfId="41" applyFont="1" applyFill="1" applyBorder="1" applyAlignment="1">
      <alignment horizontal="left" vertical="center" wrapText="1"/>
      <protection/>
    </xf>
    <xf numFmtId="0" fontId="5" fillId="36" borderId="10" xfId="4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4" fillId="0" borderId="12" xfId="43" applyFont="1" applyFill="1" applyBorder="1" applyAlignment="1" applyProtection="1">
      <alignment horizontal="center" vertical="center" wrapText="1"/>
      <protection locked="0"/>
    </xf>
    <xf numFmtId="0" fontId="4" fillId="0" borderId="13" xfId="43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7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54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Sheet1 2" xfId="44"/>
    <cellStyle name="常规_副本广州市2011年住房保障目标任务项目一览表（按审计意见修改并调整了萝岗等项目的套数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85" zoomScaleNormal="85" zoomScalePageLayoutView="0" workbookViewId="0" topLeftCell="F1">
      <selection activeCell="F2" sqref="F2:I2"/>
    </sheetView>
  </sheetViews>
  <sheetFormatPr defaultColWidth="9.140625" defaultRowHeight="15"/>
  <cols>
    <col min="1" max="1" width="27.281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8" width="15.140625" style="0" customWidth="1"/>
    <col min="9" max="9" width="38.00390625" style="0" customWidth="1"/>
  </cols>
  <sheetData>
    <row r="1" spans="1:9" ht="38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18" ht="21" customHeight="1">
      <c r="A2" s="1"/>
      <c r="B2" s="1"/>
      <c r="C2" s="1"/>
      <c r="D2" s="1"/>
      <c r="E2" s="1"/>
      <c r="F2" s="34" t="s">
        <v>76</v>
      </c>
      <c r="G2" s="34"/>
      <c r="H2" s="34"/>
      <c r="I2" s="34"/>
      <c r="J2" s="5"/>
      <c r="K2" s="5"/>
      <c r="L2" s="5"/>
      <c r="M2" s="5"/>
      <c r="N2" s="5"/>
      <c r="O2" s="5"/>
      <c r="P2" s="5"/>
      <c r="Q2" s="5"/>
      <c r="R2" s="5"/>
    </row>
    <row r="3" spans="1:9" ht="16.5" customHeight="1">
      <c r="A3" s="40" t="s">
        <v>10</v>
      </c>
      <c r="B3" s="46" t="s">
        <v>0</v>
      </c>
      <c r="C3" s="47" t="s">
        <v>1</v>
      </c>
      <c r="D3" s="47" t="s">
        <v>2</v>
      </c>
      <c r="E3" s="48" t="s">
        <v>30</v>
      </c>
      <c r="F3" s="37" t="s">
        <v>3</v>
      </c>
      <c r="G3" s="38"/>
      <c r="H3" s="39"/>
      <c r="I3" s="44" t="s">
        <v>72</v>
      </c>
    </row>
    <row r="4" spans="1:9" ht="14.25" customHeight="1">
      <c r="A4" s="41"/>
      <c r="B4" s="46"/>
      <c r="C4" s="47"/>
      <c r="D4" s="47"/>
      <c r="E4" s="49"/>
      <c r="F4" s="35" t="s">
        <v>4</v>
      </c>
      <c r="G4" s="35" t="s">
        <v>5</v>
      </c>
      <c r="H4" s="35" t="s">
        <v>11</v>
      </c>
      <c r="I4" s="44"/>
    </row>
    <row r="5" spans="1:9" ht="28.5" customHeight="1">
      <c r="A5" s="41"/>
      <c r="B5" s="46"/>
      <c r="C5" s="47"/>
      <c r="D5" s="47"/>
      <c r="E5" s="50"/>
      <c r="F5" s="36"/>
      <c r="G5" s="36"/>
      <c r="H5" s="36"/>
      <c r="I5" s="44"/>
    </row>
    <row r="6" spans="1:9" s="3" customFormat="1" ht="42" customHeight="1">
      <c r="A6" s="41"/>
      <c r="B6" s="12">
        <v>1</v>
      </c>
      <c r="C6" s="27" t="s">
        <v>12</v>
      </c>
      <c r="D6" s="22" t="s">
        <v>13</v>
      </c>
      <c r="E6" s="2">
        <v>2016</v>
      </c>
      <c r="F6" s="2"/>
      <c r="G6" s="2">
        <v>2016</v>
      </c>
      <c r="H6" s="2"/>
      <c r="I6" s="20" t="s">
        <v>36</v>
      </c>
    </row>
    <row r="7" spans="1:9" s="3" customFormat="1" ht="42" customHeight="1">
      <c r="A7" s="41"/>
      <c r="B7" s="12">
        <v>2</v>
      </c>
      <c r="C7" s="12" t="s">
        <v>14</v>
      </c>
      <c r="D7" s="22" t="s">
        <v>15</v>
      </c>
      <c r="E7" s="2">
        <v>400</v>
      </c>
      <c r="F7" s="2"/>
      <c r="G7" s="2"/>
      <c r="H7" s="2">
        <v>400</v>
      </c>
      <c r="I7" s="20" t="s">
        <v>34</v>
      </c>
    </row>
    <row r="8" spans="1:9" s="3" customFormat="1" ht="94.5">
      <c r="A8" s="41"/>
      <c r="B8" s="12">
        <v>3</v>
      </c>
      <c r="C8" s="13" t="s">
        <v>16</v>
      </c>
      <c r="D8" s="14" t="s">
        <v>17</v>
      </c>
      <c r="E8" s="2">
        <v>1958</v>
      </c>
      <c r="F8" s="2"/>
      <c r="G8" s="2">
        <v>1958</v>
      </c>
      <c r="H8" s="2"/>
      <c r="I8" s="20" t="s">
        <v>32</v>
      </c>
    </row>
    <row r="9" spans="1:9" s="3" customFormat="1" ht="109.5" customHeight="1">
      <c r="A9" s="41"/>
      <c r="B9" s="12">
        <v>4</v>
      </c>
      <c r="C9" s="15" t="s">
        <v>18</v>
      </c>
      <c r="D9" s="16" t="s">
        <v>19</v>
      </c>
      <c r="E9" s="2">
        <v>1579</v>
      </c>
      <c r="F9" s="2"/>
      <c r="G9" s="2">
        <v>1579</v>
      </c>
      <c r="H9" s="2"/>
      <c r="I9" s="20" t="s">
        <v>33</v>
      </c>
    </row>
    <row r="10" spans="1:9" s="3" customFormat="1" ht="42" customHeight="1">
      <c r="A10" s="41"/>
      <c r="B10" s="12">
        <v>5</v>
      </c>
      <c r="C10" s="13" t="s">
        <v>20</v>
      </c>
      <c r="D10" s="17" t="s">
        <v>21</v>
      </c>
      <c r="E10" s="2">
        <v>1869</v>
      </c>
      <c r="F10" s="2"/>
      <c r="G10" s="2"/>
      <c r="H10" s="2">
        <v>1869</v>
      </c>
      <c r="I10" s="20" t="s">
        <v>31</v>
      </c>
    </row>
    <row r="11" spans="1:9" s="3" customFormat="1" ht="42" customHeight="1">
      <c r="A11" s="42"/>
      <c r="B11" s="12">
        <v>6</v>
      </c>
      <c r="C11" s="13" t="s">
        <v>59</v>
      </c>
      <c r="D11" s="17" t="s">
        <v>37</v>
      </c>
      <c r="E11" s="2">
        <v>434</v>
      </c>
      <c r="F11" s="2"/>
      <c r="G11" s="2">
        <v>434</v>
      </c>
      <c r="H11" s="2"/>
      <c r="I11" s="20" t="s">
        <v>64</v>
      </c>
    </row>
    <row r="12" spans="1:9" ht="19.5" customHeight="1">
      <c r="A12" s="45" t="s">
        <v>6</v>
      </c>
      <c r="B12" s="45"/>
      <c r="C12" s="45"/>
      <c r="D12" s="45"/>
      <c r="E12" s="4">
        <f>SUM(E6:E11)</f>
        <v>8256</v>
      </c>
      <c r="F12" s="4"/>
      <c r="G12" s="4">
        <f>SUM(G6:G11)</f>
        <v>5987</v>
      </c>
      <c r="H12" s="4">
        <f>SUM(H6:H10)</f>
        <v>2269</v>
      </c>
      <c r="I12" s="11"/>
    </row>
    <row r="13" spans="1:9" s="10" customFormat="1" ht="42" customHeight="1">
      <c r="A13" s="51" t="s">
        <v>9</v>
      </c>
      <c r="B13" s="18">
        <v>1</v>
      </c>
      <c r="C13" s="19" t="s">
        <v>22</v>
      </c>
      <c r="D13" s="19" t="s">
        <v>23</v>
      </c>
      <c r="E13" s="6">
        <v>2612</v>
      </c>
      <c r="F13" s="6"/>
      <c r="G13" s="6">
        <v>2612</v>
      </c>
      <c r="H13" s="6"/>
      <c r="I13" s="21" t="s">
        <v>44</v>
      </c>
    </row>
    <row r="14" spans="1:9" s="10" customFormat="1" ht="42" customHeight="1">
      <c r="A14" s="52"/>
      <c r="B14" s="18">
        <v>2</v>
      </c>
      <c r="C14" s="19" t="s">
        <v>24</v>
      </c>
      <c r="D14" s="19" t="s">
        <v>25</v>
      </c>
      <c r="E14" s="6">
        <v>5374</v>
      </c>
      <c r="F14" s="6"/>
      <c r="G14" s="6">
        <v>5374</v>
      </c>
      <c r="H14" s="6"/>
      <c r="I14" s="21" t="s">
        <v>63</v>
      </c>
    </row>
    <row r="15" spans="1:9" s="10" customFormat="1" ht="42" customHeight="1">
      <c r="A15" s="52"/>
      <c r="B15" s="12">
        <v>3</v>
      </c>
      <c r="C15" s="13" t="s">
        <v>26</v>
      </c>
      <c r="D15" s="17" t="s">
        <v>27</v>
      </c>
      <c r="E15" s="6">
        <v>1869</v>
      </c>
      <c r="F15" s="6"/>
      <c r="G15" s="6"/>
      <c r="H15" s="6">
        <v>1869</v>
      </c>
      <c r="I15" s="21" t="s">
        <v>31</v>
      </c>
    </row>
    <row r="16" spans="1:9" s="10" customFormat="1" ht="42" customHeight="1">
      <c r="A16" s="52"/>
      <c r="B16" s="18">
        <v>4</v>
      </c>
      <c r="C16" s="13" t="s">
        <v>28</v>
      </c>
      <c r="D16" s="17" t="s">
        <v>29</v>
      </c>
      <c r="E16" s="6">
        <v>1300</v>
      </c>
      <c r="F16" s="6">
        <v>1300</v>
      </c>
      <c r="G16" s="6"/>
      <c r="H16" s="6"/>
      <c r="I16" s="21" t="s">
        <v>35</v>
      </c>
    </row>
    <row r="17" spans="1:9" s="10" customFormat="1" ht="42" customHeight="1">
      <c r="A17" s="52"/>
      <c r="B17" s="18">
        <v>5</v>
      </c>
      <c r="C17" s="13" t="s">
        <v>56</v>
      </c>
      <c r="D17" s="17" t="s">
        <v>53</v>
      </c>
      <c r="E17" s="24">
        <f>F17+H17+J17</f>
        <v>740</v>
      </c>
      <c r="F17" s="6">
        <v>740</v>
      </c>
      <c r="G17" s="6"/>
      <c r="H17" s="6"/>
      <c r="I17" s="21" t="s">
        <v>57</v>
      </c>
    </row>
    <row r="18" spans="1:9" s="10" customFormat="1" ht="42" customHeight="1">
      <c r="A18" s="52"/>
      <c r="B18" s="18">
        <v>6</v>
      </c>
      <c r="C18" s="13" t="s">
        <v>38</v>
      </c>
      <c r="D18" s="17" t="s">
        <v>42</v>
      </c>
      <c r="E18" s="23">
        <v>145</v>
      </c>
      <c r="F18" s="23">
        <v>145</v>
      </c>
      <c r="G18" s="6"/>
      <c r="H18" s="6"/>
      <c r="I18" s="21" t="s">
        <v>45</v>
      </c>
    </row>
    <row r="19" spans="1:9" s="10" customFormat="1" ht="62.25" customHeight="1">
      <c r="A19" s="52"/>
      <c r="B19" s="12">
        <v>7</v>
      </c>
      <c r="C19" s="13" t="s">
        <v>39</v>
      </c>
      <c r="D19" s="17" t="s">
        <v>41</v>
      </c>
      <c r="E19" s="24">
        <v>3450</v>
      </c>
      <c r="F19" s="26">
        <v>3450</v>
      </c>
      <c r="G19" s="6"/>
      <c r="H19" s="6"/>
      <c r="I19" s="31" t="s">
        <v>46</v>
      </c>
    </row>
    <row r="20" spans="1:9" s="10" customFormat="1" ht="56.25" customHeight="1">
      <c r="A20" s="52"/>
      <c r="B20" s="18">
        <v>8</v>
      </c>
      <c r="C20" s="13" t="s">
        <v>43</v>
      </c>
      <c r="D20" s="17" t="s">
        <v>40</v>
      </c>
      <c r="E20" s="6">
        <v>367</v>
      </c>
      <c r="F20" s="6">
        <v>367</v>
      </c>
      <c r="G20" s="6"/>
      <c r="H20" s="6"/>
      <c r="I20" s="31" t="s">
        <v>65</v>
      </c>
    </row>
    <row r="21" spans="1:9" s="10" customFormat="1" ht="56.25" customHeight="1">
      <c r="A21" s="52"/>
      <c r="B21" s="18">
        <v>9</v>
      </c>
      <c r="C21" s="13" t="s">
        <v>54</v>
      </c>
      <c r="D21" s="17" t="s">
        <v>47</v>
      </c>
      <c r="E21" s="6">
        <f>F21+G21+H21</f>
        <v>621</v>
      </c>
      <c r="F21" s="25"/>
      <c r="G21" s="26">
        <v>621</v>
      </c>
      <c r="H21" s="6"/>
      <c r="I21" s="21" t="s">
        <v>61</v>
      </c>
    </row>
    <row r="22" spans="1:9" s="10" customFormat="1" ht="56.25" customHeight="1">
      <c r="A22" s="52"/>
      <c r="B22" s="18">
        <v>10</v>
      </c>
      <c r="C22" s="13" t="s">
        <v>48</v>
      </c>
      <c r="D22" s="17" t="s">
        <v>49</v>
      </c>
      <c r="E22" s="6">
        <f>F22+G22+H22</f>
        <v>324</v>
      </c>
      <c r="F22" s="26">
        <v>324</v>
      </c>
      <c r="G22" s="25"/>
      <c r="H22" s="6"/>
      <c r="I22" s="21" t="s">
        <v>58</v>
      </c>
    </row>
    <row r="23" spans="1:9" s="10" customFormat="1" ht="93.75" customHeight="1">
      <c r="A23" s="52"/>
      <c r="B23" s="12">
        <v>11</v>
      </c>
      <c r="C23" s="13" t="s">
        <v>50</v>
      </c>
      <c r="D23" s="17" t="s">
        <v>51</v>
      </c>
      <c r="E23" s="6">
        <f>F23+G23+H23</f>
        <v>4452</v>
      </c>
      <c r="F23" s="25"/>
      <c r="G23" s="26">
        <v>4452</v>
      </c>
      <c r="H23" s="6"/>
      <c r="I23" s="21" t="s">
        <v>60</v>
      </c>
    </row>
    <row r="24" spans="1:9" s="10" customFormat="1" ht="56.25" customHeight="1">
      <c r="A24" s="52"/>
      <c r="B24" s="18">
        <v>12</v>
      </c>
      <c r="C24" s="13" t="s">
        <v>55</v>
      </c>
      <c r="D24" s="17" t="s">
        <v>52</v>
      </c>
      <c r="E24" s="6">
        <f>F24+G24+H24</f>
        <v>700</v>
      </c>
      <c r="F24" s="25"/>
      <c r="G24" s="26">
        <v>700</v>
      </c>
      <c r="H24" s="6"/>
      <c r="I24" s="31" t="s">
        <v>62</v>
      </c>
    </row>
    <row r="25" spans="1:9" s="10" customFormat="1" ht="96" customHeight="1">
      <c r="A25" s="52"/>
      <c r="B25" s="12">
        <v>13</v>
      </c>
      <c r="C25" s="28" t="s">
        <v>66</v>
      </c>
      <c r="D25" s="29" t="s">
        <v>67</v>
      </c>
      <c r="E25" s="6">
        <f>F25+G25+H25</f>
        <v>2477</v>
      </c>
      <c r="F25" s="25"/>
      <c r="G25" s="30">
        <v>2477</v>
      </c>
      <c r="H25" s="6"/>
      <c r="I25" s="32" t="s">
        <v>75</v>
      </c>
    </row>
    <row r="26" spans="1:9" s="10" customFormat="1" ht="67.5">
      <c r="A26" s="52"/>
      <c r="B26" s="18">
        <v>14</v>
      </c>
      <c r="C26" s="28" t="s">
        <v>68</v>
      </c>
      <c r="D26" s="29" t="s">
        <v>69</v>
      </c>
      <c r="E26" s="6">
        <f>F26+G26+H26</f>
        <v>2614</v>
      </c>
      <c r="F26" s="30">
        <f>1006+1096+512</f>
        <v>2614</v>
      </c>
      <c r="G26" s="26"/>
      <c r="H26" s="6"/>
      <c r="I26" s="31" t="s">
        <v>73</v>
      </c>
    </row>
    <row r="27" spans="1:9" s="10" customFormat="1" ht="81">
      <c r="A27" s="53"/>
      <c r="B27" s="12">
        <v>15</v>
      </c>
      <c r="C27" s="28" t="s">
        <v>70</v>
      </c>
      <c r="D27" s="29" t="s">
        <v>71</v>
      </c>
      <c r="E27" s="6">
        <f>F27+G27+H27</f>
        <v>1860</v>
      </c>
      <c r="F27" s="30">
        <v>1860</v>
      </c>
      <c r="G27" s="26"/>
      <c r="H27" s="6"/>
      <c r="I27" s="31" t="s">
        <v>74</v>
      </c>
    </row>
    <row r="28" spans="1:9" ht="24" customHeight="1">
      <c r="A28" s="43" t="s">
        <v>7</v>
      </c>
      <c r="B28" s="43"/>
      <c r="C28" s="43"/>
      <c r="D28" s="43"/>
      <c r="E28" s="7">
        <f>SUM(E13:E27)</f>
        <v>28905</v>
      </c>
      <c r="F28" s="7">
        <f>SUM(F13:F27)</f>
        <v>10800</v>
      </c>
      <c r="G28" s="7">
        <f>SUM(G13:G27)</f>
        <v>16236</v>
      </c>
      <c r="H28" s="7">
        <f>SUM(H13:H27)</f>
        <v>1869</v>
      </c>
      <c r="I28" s="11"/>
    </row>
    <row r="29" ht="37.5" customHeight="1">
      <c r="A29" s="8"/>
    </row>
    <row r="30" ht="28.5" customHeight="1">
      <c r="A30" s="8"/>
    </row>
    <row r="31" ht="37.5" customHeight="1">
      <c r="A31" s="8"/>
    </row>
    <row r="32" ht="37.5" customHeight="1">
      <c r="A32" s="8"/>
    </row>
    <row r="33" ht="36" customHeight="1">
      <c r="A33" s="8"/>
    </row>
    <row r="34" ht="31.5" customHeight="1">
      <c r="A34" s="8"/>
    </row>
    <row r="35" ht="23.25" customHeight="1">
      <c r="A35" s="8"/>
    </row>
    <row r="36" ht="23.25" customHeight="1">
      <c r="A36" s="8"/>
    </row>
    <row r="37" ht="23.25" customHeight="1">
      <c r="A37" s="8"/>
    </row>
    <row r="38" ht="23.25" customHeight="1">
      <c r="A38" s="8"/>
    </row>
    <row r="39" ht="23.25" customHeight="1">
      <c r="A39" s="8"/>
    </row>
    <row r="40" ht="36" customHeight="1">
      <c r="A40" s="8"/>
    </row>
    <row r="41" ht="24.75" customHeight="1">
      <c r="A41" s="8"/>
    </row>
    <row r="42" ht="13.5" customHeight="1">
      <c r="A42" s="8"/>
    </row>
    <row r="43" ht="36" customHeight="1">
      <c r="A43" s="8"/>
    </row>
    <row r="44" ht="13.5" customHeight="1">
      <c r="A44" s="8"/>
    </row>
    <row r="45" spans="1:8" s="3" customFormat="1" ht="19.5" customHeight="1">
      <c r="A45" s="8"/>
      <c r="B45"/>
      <c r="C45"/>
      <c r="D45"/>
      <c r="E45"/>
      <c r="F45"/>
      <c r="G45"/>
      <c r="H45"/>
    </row>
    <row r="46" ht="13.5">
      <c r="A46" s="9"/>
    </row>
    <row r="47" ht="13.5">
      <c r="A47" s="9"/>
    </row>
  </sheetData>
  <sheetProtection/>
  <protectedRanges>
    <protectedRange sqref="D8" name="区域1"/>
    <protectedRange sqref="D10:D11" name="区域1_1"/>
    <protectedRange sqref="D15:D16" name="区域1_1_1"/>
    <protectedRange sqref="D20" name="区域1_1_2"/>
    <protectedRange sqref="D19" name="区域1_1_2_1"/>
    <protectedRange sqref="D18" name="区域1_1_3"/>
    <protectedRange sqref="D21:D24" name="区域1_1_2_2"/>
    <protectedRange sqref="D17" name="区域1_1_4"/>
    <protectedRange sqref="D25" name="区域1_1_2_3"/>
    <protectedRange sqref="D26:D27" name="区域1_1_2_4"/>
  </protectedRanges>
  <mergeCells count="15">
    <mergeCell ref="A28:D28"/>
    <mergeCell ref="I3:I5"/>
    <mergeCell ref="A12:D12"/>
    <mergeCell ref="B3:B5"/>
    <mergeCell ref="C3:C5"/>
    <mergeCell ref="D3:D5"/>
    <mergeCell ref="E3:E5"/>
    <mergeCell ref="A13:A27"/>
    <mergeCell ref="A1:I1"/>
    <mergeCell ref="F2:I2"/>
    <mergeCell ref="F4:F5"/>
    <mergeCell ref="G4:G5"/>
    <mergeCell ref="H4:H5"/>
    <mergeCell ref="F3:H3"/>
    <mergeCell ref="A3:A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陈昌荣1642385020467</cp:lastModifiedBy>
  <cp:lastPrinted>2017-06-27T09:33:49Z</cp:lastPrinted>
  <dcterms:created xsi:type="dcterms:W3CDTF">2006-09-16T00:00:00Z</dcterms:created>
  <dcterms:modified xsi:type="dcterms:W3CDTF">2022-01-17T02:50:06Z</dcterms:modified>
  <cp:category/>
  <cp:version/>
  <cp:contentType/>
  <cp:contentStatus/>
</cp:coreProperties>
</file>