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805" windowHeight="7740" activeTab="0"/>
  </bookViews>
  <sheets>
    <sheet name="新开工+基本建成 (2)" sheetId="1" r:id="rId1"/>
  </sheets>
  <definedNames/>
  <calcPr fullCalcOnLoad="1"/>
</workbook>
</file>

<file path=xl/sharedStrings.xml><?xml version="1.0" encoding="utf-8"?>
<sst xmlns="http://schemas.openxmlformats.org/spreadsheetml/2006/main" count="66" uniqueCount="61">
  <si>
    <t>序号</t>
  </si>
  <si>
    <t>项目名称</t>
  </si>
  <si>
    <t>项目地点</t>
  </si>
  <si>
    <t>其中</t>
  </si>
  <si>
    <t>公共租赁住房</t>
  </si>
  <si>
    <t>城市棚户区
改造住房</t>
  </si>
  <si>
    <t>新开工合计</t>
  </si>
  <si>
    <t>基本建成合计</t>
  </si>
  <si>
    <t>共有产权住房</t>
  </si>
  <si>
    <t>实际开工（筹集）/基本建成套数</t>
  </si>
  <si>
    <t>广州市2022年保障性安居工程年度项目建设计划任务量完成进度</t>
  </si>
  <si>
    <t>新开工（筹集）项目清单
（任务量：新开工公租房2012套，新开工棚户区改造住房348套）</t>
  </si>
  <si>
    <t>基本建成项目清单
（任务量：基本建公租房1933套，基本建成棚户区改造住房1088套，基本建成共有产权住房2386）</t>
  </si>
  <si>
    <t>番禺区亚运大道北侧番禺客运站地块配建公租房项目</t>
  </si>
  <si>
    <t>黄埔东路以北、龙头路以东居住地块配建公租房项目</t>
  </si>
  <si>
    <t>黄埔东路以北、龙头路以东</t>
  </si>
  <si>
    <t>白云区金沙洲AB3701008地块</t>
  </si>
  <si>
    <t>碧臻花园</t>
  </si>
  <si>
    <t>广州市番禺区大石街富石路317号</t>
  </si>
  <si>
    <t>筹集房源</t>
  </si>
  <si>
    <t>番禺区市桥区</t>
  </si>
  <si>
    <t>黄埔东路以北、龙头路以西</t>
  </si>
  <si>
    <t>广州市黄埔区黄埔街道大沙地西路以北、港湾路以西</t>
  </si>
  <si>
    <t>白云国际机场扩建工程噪音区治理花都区治理项目安置区建设项目</t>
  </si>
  <si>
    <t>广州市花都区花东镇、花山镇</t>
  </si>
  <si>
    <t>碧臻花园</t>
  </si>
  <si>
    <t>广州市番禺区大石街富石路317号</t>
  </si>
  <si>
    <t>筹集房源</t>
  </si>
  <si>
    <t>番禺区市桥区</t>
  </si>
  <si>
    <t>复星南方总部</t>
  </si>
  <si>
    <t>海珠区琶洲西区AH040223地块</t>
  </si>
  <si>
    <t>番禺新造项目（北区）</t>
  </si>
  <si>
    <t>番禺区新造地段</t>
  </si>
  <si>
    <t>原坚红化工厂配建项目</t>
  </si>
  <si>
    <t>天河区黄埔大道原坚红化工厂地段</t>
  </si>
  <si>
    <t>萝岗中心城区保障性住房项目（二期）第四设计组团安置房工程</t>
  </si>
  <si>
    <t>黄埔区萝岗中心城区西侧，广惠高速南侧地段</t>
  </si>
  <si>
    <t>火车南站（东新高速以东）保障性住房项目</t>
  </si>
  <si>
    <t>广州市番禺区南站东侧东新高速以东地</t>
  </si>
  <si>
    <t>幼儿园、托儿所，居委会，星光老年之家，物业管理用房，公共图书馆分馆，少年宫，卫生服务站，文化室等。与住宅同步交付使用。</t>
  </si>
  <si>
    <t>筹集房源。</t>
  </si>
  <si>
    <t>广州港筑港二村公共租赁房项目</t>
  </si>
  <si>
    <t>番禺汽车客运站，公交首末站，小学、幼儿园，少年宫，星光老年之家，社区卫生服务站，农贸市场等。与住宅同步交付使用。</t>
  </si>
  <si>
    <t>配套设施建设情况</t>
  </si>
  <si>
    <t>原南方钢厂（三期）保障性住房项目</t>
  </si>
  <si>
    <t>白云区机场高速公路与广花公路交界西侧</t>
  </si>
  <si>
    <t>海珠区南洲路1026号地块</t>
  </si>
  <si>
    <t>番禺区亚运大道北侧</t>
  </si>
  <si>
    <t>文化室、物业管理用房、社区居委会、老年人服务点、公共厕所、垃圾收集站。除垃圾站外，其余配套设施与公租房同步完工。</t>
  </si>
  <si>
    <t>白云区金沙洲AB3701008地块配建公租房项目</t>
  </si>
  <si>
    <t>海珠区南洲路1026号地块配建公租房项目</t>
  </si>
  <si>
    <t>建设一个社区卫生服务中心、36班小学、垃圾收集点等。</t>
  </si>
  <si>
    <t>黄埔东路以北、龙头路以西黄埔化工改造居住地块配建公租房项目</t>
  </si>
  <si>
    <t>物业管理用房与首批次住宅同步交付使用。保障性住房计划于2022年12月底交付，垃圾站，公共卫生间与二批次住宅同步交付使用。</t>
  </si>
  <si>
    <t>物业管理处同步建设。</t>
  </si>
  <si>
    <t>所有配套设施均已移交。</t>
  </si>
  <si>
    <t>小学（24班），幼儿园（9班），托儿所，街道办事处，综合管理用房，社区居委会，党群服务中心，居民健身场所同步建设中。</t>
  </si>
  <si>
    <r>
      <t>截止日期：202</t>
    </r>
    <r>
      <rPr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.</t>
    </r>
    <r>
      <rPr>
        <sz val="11"/>
        <color indexed="8"/>
        <rFont val="宋体"/>
        <family val="0"/>
      </rPr>
      <t>10</t>
    </r>
    <r>
      <rPr>
        <sz val="11"/>
        <color theme="1"/>
        <rFont val="Calibri"/>
        <family val="0"/>
      </rPr>
      <t>.30</t>
    </r>
  </si>
  <si>
    <t>居委会、星光老年之家、物业管理用房、卫生服务站、文化室等配套设施已完成，并与住宅同步交付使用</t>
  </si>
  <si>
    <t>居委、物业等相关配套设施正在收尾，准备办理验收手续。</t>
  </si>
  <si>
    <t>居委、物业等相关配套设施正在收尾，准备办理验收手续。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</si>
</sst>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color theme="1"/>
      <name val="Cambria"/>
      <family val="0"/>
    </font>
    <font>
      <sz val="12"/>
      <color theme="1"/>
      <name val="黑体"/>
      <family val="3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6" fillId="0" borderId="0">
      <alignment/>
      <protection/>
    </xf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176" fontId="5" fillId="0" borderId="10" xfId="44" applyNumberFormat="1" applyFont="1" applyFill="1" applyBorder="1" applyAlignment="1">
      <alignment horizontal="center" vertical="center" wrapText="1"/>
      <protection/>
    </xf>
    <xf numFmtId="176" fontId="43" fillId="34" borderId="10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35" borderId="10" xfId="42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35" borderId="10" xfId="42" applyFont="1" applyFill="1" applyBorder="1" applyAlignment="1">
      <alignment horizontal="center" vertical="center" wrapText="1"/>
      <protection/>
    </xf>
    <xf numFmtId="0" fontId="4" fillId="35" borderId="10" xfId="41" applyFont="1" applyFill="1" applyBorder="1" applyAlignment="1" applyProtection="1">
      <alignment vertical="center"/>
      <protection locked="0"/>
    </xf>
    <xf numFmtId="0" fontId="47" fillId="35" borderId="10" xfId="41" applyFont="1" applyFill="1" applyBorder="1" applyAlignment="1" applyProtection="1">
      <alignment horizontal="center" vertical="center"/>
      <protection locked="0"/>
    </xf>
    <xf numFmtId="0" fontId="4" fillId="0" borderId="11" xfId="42" applyFont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5" fillId="35" borderId="10" xfId="42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5" fillId="35" borderId="10" xfId="42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43" applyFont="1" applyFill="1" applyBorder="1" applyAlignment="1" applyProtection="1">
      <alignment horizontal="center" vertical="center" wrapText="1"/>
      <protection locked="0"/>
    </xf>
    <xf numFmtId="0" fontId="4" fillId="0" borderId="15" xfId="43" applyFont="1" applyFill="1" applyBorder="1" applyAlignment="1" applyProtection="1">
      <alignment horizontal="center" vertical="center" wrapText="1"/>
      <protection locked="0"/>
    </xf>
    <xf numFmtId="0" fontId="4" fillId="0" borderId="11" xfId="43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" fillId="0" borderId="15" xfId="42" applyFont="1" applyBorder="1" applyAlignment="1">
      <alignment horizontal="center" vertical="center" wrapText="1"/>
      <protection/>
    </xf>
    <xf numFmtId="0" fontId="4" fillId="0" borderId="16" xfId="42" applyFont="1" applyBorder="1" applyAlignment="1">
      <alignment horizontal="center" vertical="center" wrapText="1"/>
      <protection/>
    </xf>
    <xf numFmtId="0" fontId="4" fillId="0" borderId="11" xfId="42" applyFont="1" applyBorder="1" applyAlignment="1">
      <alignment horizontal="center" vertical="center" wrapText="1"/>
      <protection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right" vertical="center"/>
    </xf>
    <xf numFmtId="0" fontId="4" fillId="0" borderId="10" xfId="43" applyFont="1" applyFill="1" applyBorder="1" applyAlignment="1">
      <alignment horizontal="center" vertical="center" textRotation="255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4" fillId="0" borderId="15" xfId="43" applyFont="1" applyFill="1" applyBorder="1" applyAlignment="1">
      <alignment horizontal="center" vertical="center" wrapText="1"/>
      <protection/>
    </xf>
    <xf numFmtId="0" fontId="4" fillId="0" borderId="16" xfId="43" applyFont="1" applyFill="1" applyBorder="1" applyAlignment="1">
      <alignment horizontal="center" vertical="center" wrapText="1"/>
      <protection/>
    </xf>
    <xf numFmtId="0" fontId="4" fillId="0" borderId="11" xfId="43" applyFont="1" applyFill="1" applyBorder="1" applyAlignment="1">
      <alignment horizontal="center" vertical="center" wrapText="1"/>
      <protection/>
    </xf>
  </cellXfs>
  <cellStyles count="53">
    <cellStyle name="Normal" xfId="0"/>
    <cellStyle name="_x0007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 2" xfId="41"/>
    <cellStyle name="常规_20120706广州市保障性住房建设情况表(0711明细修改)" xfId="42"/>
    <cellStyle name="常规_Sheet1" xfId="43"/>
    <cellStyle name="常规_副本广州市2011年住房保障目标任务项目一览表（按审计意见修改并调整了萝岗等项目的套数）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样式 1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85" zoomScaleNormal="85" zoomScalePageLayoutView="0" workbookViewId="0" topLeftCell="B1">
      <pane xSplit="5" ySplit="5" topLeftCell="G12" activePane="bottomRight" state="frozen"/>
      <selection pane="topLeft" activeCell="B1" sqref="B1"/>
      <selection pane="topRight" activeCell="G1" sqref="G1"/>
      <selection pane="bottomLeft" activeCell="B6" sqref="B6"/>
      <selection pane="bottomRight" activeCell="J15" sqref="J15"/>
    </sheetView>
  </sheetViews>
  <sheetFormatPr defaultColWidth="9.140625" defaultRowHeight="15"/>
  <cols>
    <col min="1" max="1" width="28.7109375" style="0" customWidth="1"/>
    <col min="2" max="2" width="4.8515625" style="0" customWidth="1"/>
    <col min="3" max="3" width="31.28125" style="0" customWidth="1"/>
    <col min="4" max="4" width="33.57421875" style="0" customWidth="1"/>
    <col min="5" max="5" width="13.421875" style="0" customWidth="1"/>
    <col min="6" max="6" width="14.421875" style="0" customWidth="1"/>
    <col min="7" max="8" width="15.140625" style="0" customWidth="1"/>
    <col min="9" max="9" width="38.00390625" style="0" customWidth="1"/>
  </cols>
  <sheetData>
    <row r="1" spans="1:9" ht="38.25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</row>
    <row r="2" spans="1:18" ht="21" customHeight="1">
      <c r="A2" s="1"/>
      <c r="B2" s="1"/>
      <c r="C2" s="1"/>
      <c r="D2" s="1"/>
      <c r="E2" s="1"/>
      <c r="F2" s="47" t="s">
        <v>57</v>
      </c>
      <c r="G2" s="47"/>
      <c r="H2" s="47"/>
      <c r="I2" s="47"/>
      <c r="J2" s="5"/>
      <c r="K2" s="5"/>
      <c r="L2" s="5"/>
      <c r="M2" s="5"/>
      <c r="N2" s="5"/>
      <c r="O2" s="5"/>
      <c r="P2" s="5"/>
      <c r="Q2" s="5"/>
      <c r="R2" s="5"/>
    </row>
    <row r="3" spans="1:9" ht="16.5" customHeight="1">
      <c r="A3" s="40" t="s">
        <v>11</v>
      </c>
      <c r="B3" s="48" t="s">
        <v>0</v>
      </c>
      <c r="C3" s="49" t="s">
        <v>1</v>
      </c>
      <c r="D3" s="49" t="s">
        <v>2</v>
      </c>
      <c r="E3" s="50" t="s">
        <v>9</v>
      </c>
      <c r="F3" s="32" t="s">
        <v>3</v>
      </c>
      <c r="G3" s="33"/>
      <c r="H3" s="34"/>
      <c r="I3" s="35" t="s">
        <v>43</v>
      </c>
    </row>
    <row r="4" spans="1:9" ht="14.25" customHeight="1">
      <c r="A4" s="41"/>
      <c r="B4" s="48"/>
      <c r="C4" s="49"/>
      <c r="D4" s="49"/>
      <c r="E4" s="51"/>
      <c r="F4" s="36" t="s">
        <v>4</v>
      </c>
      <c r="G4" s="36" t="s">
        <v>5</v>
      </c>
      <c r="H4" s="36" t="s">
        <v>8</v>
      </c>
      <c r="I4" s="35"/>
    </row>
    <row r="5" spans="1:9" ht="28.5" customHeight="1">
      <c r="A5" s="41"/>
      <c r="B5" s="48"/>
      <c r="C5" s="49"/>
      <c r="D5" s="49"/>
      <c r="E5" s="52"/>
      <c r="F5" s="37"/>
      <c r="G5" s="37"/>
      <c r="H5" s="37"/>
      <c r="I5" s="35"/>
    </row>
    <row r="6" spans="1:9" s="3" customFormat="1" ht="40.5">
      <c r="A6" s="41"/>
      <c r="B6" s="12">
        <v>1</v>
      </c>
      <c r="C6" s="17" t="s">
        <v>13</v>
      </c>
      <c r="D6" s="16" t="s">
        <v>47</v>
      </c>
      <c r="E6" s="2">
        <f>F6+G6+H6</f>
        <v>120</v>
      </c>
      <c r="F6" s="19">
        <v>120</v>
      </c>
      <c r="G6" s="2"/>
      <c r="H6" s="2"/>
      <c r="I6" s="25" t="s">
        <v>42</v>
      </c>
    </row>
    <row r="7" spans="1:9" s="3" customFormat="1" ht="42" customHeight="1">
      <c r="A7" s="41"/>
      <c r="B7" s="12">
        <v>2</v>
      </c>
      <c r="C7" s="17" t="s">
        <v>14</v>
      </c>
      <c r="D7" s="17" t="s">
        <v>15</v>
      </c>
      <c r="E7" s="2">
        <f aca="true" t="shared" si="0" ref="E7:E12">F7+G7+H7</f>
        <v>240</v>
      </c>
      <c r="F7" s="19">
        <v>240</v>
      </c>
      <c r="G7" s="2"/>
      <c r="H7" s="2"/>
      <c r="I7" s="25" t="s">
        <v>39</v>
      </c>
    </row>
    <row r="8" spans="1:9" s="3" customFormat="1" ht="37.5" customHeight="1">
      <c r="A8" s="41"/>
      <c r="B8" s="12">
        <v>3</v>
      </c>
      <c r="C8" s="17" t="s">
        <v>49</v>
      </c>
      <c r="D8" s="17" t="s">
        <v>16</v>
      </c>
      <c r="E8" s="2">
        <f t="shared" si="0"/>
        <v>442</v>
      </c>
      <c r="F8" s="19">
        <v>442</v>
      </c>
      <c r="G8" s="2"/>
      <c r="H8" s="2"/>
      <c r="I8" s="25" t="s">
        <v>54</v>
      </c>
    </row>
    <row r="9" spans="1:9" s="3" customFormat="1" ht="109.5" customHeight="1">
      <c r="A9" s="41"/>
      <c r="B9" s="12">
        <v>4</v>
      </c>
      <c r="C9" s="17" t="s">
        <v>17</v>
      </c>
      <c r="D9" s="17" t="s">
        <v>18</v>
      </c>
      <c r="E9" s="2">
        <f t="shared" si="0"/>
        <v>93</v>
      </c>
      <c r="F9" s="19">
        <v>93</v>
      </c>
      <c r="G9" s="2"/>
      <c r="H9" s="2"/>
      <c r="I9" s="14" t="s">
        <v>40</v>
      </c>
    </row>
    <row r="10" spans="1:9" s="3" customFormat="1" ht="42" customHeight="1">
      <c r="A10" s="41"/>
      <c r="B10" s="12">
        <v>5</v>
      </c>
      <c r="C10" s="17" t="s">
        <v>19</v>
      </c>
      <c r="D10" s="17" t="s">
        <v>20</v>
      </c>
      <c r="E10" s="2">
        <f t="shared" si="0"/>
        <v>17</v>
      </c>
      <c r="F10" s="19">
        <v>17</v>
      </c>
      <c r="G10" s="2"/>
      <c r="H10" s="2"/>
      <c r="I10" s="14" t="s">
        <v>40</v>
      </c>
    </row>
    <row r="11" spans="1:9" s="3" customFormat="1" ht="42" customHeight="1">
      <c r="A11" s="41"/>
      <c r="B11" s="12">
        <v>6</v>
      </c>
      <c r="C11" s="18" t="s">
        <v>52</v>
      </c>
      <c r="D11" s="17" t="s">
        <v>21</v>
      </c>
      <c r="E11" s="2">
        <f t="shared" si="0"/>
        <v>386</v>
      </c>
      <c r="F11" s="19">
        <v>386</v>
      </c>
      <c r="G11" s="2"/>
      <c r="H11" s="2"/>
      <c r="I11" s="25" t="s">
        <v>56</v>
      </c>
    </row>
    <row r="12" spans="1:9" s="3" customFormat="1" ht="42" customHeight="1">
      <c r="A12" s="42"/>
      <c r="B12" s="12">
        <v>7</v>
      </c>
      <c r="C12" s="18" t="s">
        <v>41</v>
      </c>
      <c r="D12" s="18" t="s">
        <v>22</v>
      </c>
      <c r="E12" s="2">
        <f t="shared" si="0"/>
        <v>300</v>
      </c>
      <c r="F12" s="19">
        <v>300</v>
      </c>
      <c r="G12" s="2"/>
      <c r="H12" s="2"/>
      <c r="I12" s="30" t="s">
        <v>48</v>
      </c>
    </row>
    <row r="13" spans="1:9" s="3" customFormat="1" ht="63.75" customHeight="1">
      <c r="A13" s="23"/>
      <c r="B13" s="12">
        <v>8</v>
      </c>
      <c r="C13" s="27" t="s">
        <v>44</v>
      </c>
      <c r="D13" s="16" t="s">
        <v>45</v>
      </c>
      <c r="E13" s="2">
        <f>F13+G13</f>
        <v>1062</v>
      </c>
      <c r="F13" s="16">
        <v>714</v>
      </c>
      <c r="G13" s="16">
        <v>348</v>
      </c>
      <c r="H13" s="2"/>
      <c r="I13" s="28" t="s">
        <v>51</v>
      </c>
    </row>
    <row r="14" spans="1:9" ht="19.5" customHeight="1">
      <c r="A14" s="38" t="s">
        <v>6</v>
      </c>
      <c r="B14" s="38"/>
      <c r="C14" s="38"/>
      <c r="D14" s="38"/>
      <c r="E14" s="4">
        <f>SUM(E6:E13)</f>
        <v>2660</v>
      </c>
      <c r="F14" s="4">
        <f>SUM(F6:F13)</f>
        <v>2312</v>
      </c>
      <c r="G14" s="4">
        <f>SUM(G6:G13)</f>
        <v>348</v>
      </c>
      <c r="H14" s="4"/>
      <c r="I14" s="11"/>
    </row>
    <row r="15" spans="1:9" s="10" customFormat="1" ht="42" customHeight="1">
      <c r="A15" s="43" t="s">
        <v>12</v>
      </c>
      <c r="B15" s="13">
        <v>1</v>
      </c>
      <c r="C15" s="31" t="s">
        <v>23</v>
      </c>
      <c r="D15" s="20" t="s">
        <v>24</v>
      </c>
      <c r="E15" s="6">
        <f>F15+G15+H15</f>
        <v>2166</v>
      </c>
      <c r="F15" s="19"/>
      <c r="G15" s="19">
        <v>2166</v>
      </c>
      <c r="H15" s="19"/>
      <c r="I15" s="15" t="s">
        <v>59</v>
      </c>
    </row>
    <row r="16" spans="1:9" s="10" customFormat="1" ht="42" customHeight="1">
      <c r="A16" s="44"/>
      <c r="B16" s="13">
        <v>2</v>
      </c>
      <c r="C16" s="16" t="s">
        <v>25</v>
      </c>
      <c r="D16" s="16" t="s">
        <v>26</v>
      </c>
      <c r="E16" s="6">
        <f aca="true" t="shared" si="1" ref="E16:E23">F16+G16+H16</f>
        <v>93</v>
      </c>
      <c r="F16" s="19">
        <v>93</v>
      </c>
      <c r="G16" s="19"/>
      <c r="H16" s="19"/>
      <c r="I16" s="14" t="s">
        <v>40</v>
      </c>
    </row>
    <row r="17" spans="1:9" s="10" customFormat="1" ht="42" customHeight="1">
      <c r="A17" s="44"/>
      <c r="B17" s="12">
        <v>3</v>
      </c>
      <c r="C17" s="16" t="s">
        <v>27</v>
      </c>
      <c r="D17" s="16" t="s">
        <v>28</v>
      </c>
      <c r="E17" s="6">
        <f t="shared" si="1"/>
        <v>17</v>
      </c>
      <c r="F17" s="19">
        <v>17</v>
      </c>
      <c r="G17" s="19"/>
      <c r="H17" s="19"/>
      <c r="I17" s="14" t="s">
        <v>40</v>
      </c>
    </row>
    <row r="18" spans="1:9" s="10" customFormat="1" ht="42" customHeight="1">
      <c r="A18" s="44"/>
      <c r="B18" s="13">
        <v>4</v>
      </c>
      <c r="C18" s="26" t="s">
        <v>29</v>
      </c>
      <c r="D18" s="20" t="s">
        <v>30</v>
      </c>
      <c r="E18" s="6">
        <f t="shared" si="1"/>
        <v>254</v>
      </c>
      <c r="F18" s="19">
        <v>254</v>
      </c>
      <c r="G18" s="19"/>
      <c r="H18" s="19"/>
      <c r="I18" s="15" t="s">
        <v>55</v>
      </c>
    </row>
    <row r="19" spans="1:9" s="10" customFormat="1" ht="42" customHeight="1">
      <c r="A19" s="44"/>
      <c r="B19" s="13">
        <v>5</v>
      </c>
      <c r="C19" s="26" t="s">
        <v>31</v>
      </c>
      <c r="D19" s="20" t="s">
        <v>32</v>
      </c>
      <c r="E19" s="6">
        <f t="shared" si="1"/>
        <v>2386</v>
      </c>
      <c r="F19" s="19"/>
      <c r="G19" s="19"/>
      <c r="H19" s="19">
        <v>2386</v>
      </c>
      <c r="I19" s="15" t="s">
        <v>55</v>
      </c>
    </row>
    <row r="20" spans="1:9" s="10" customFormat="1" ht="62.25" customHeight="1">
      <c r="A20" s="44"/>
      <c r="B20" s="12">
        <v>6</v>
      </c>
      <c r="C20" s="26" t="s">
        <v>33</v>
      </c>
      <c r="D20" s="20" t="s">
        <v>34</v>
      </c>
      <c r="E20" s="6">
        <f t="shared" si="1"/>
        <v>130</v>
      </c>
      <c r="F20" s="19">
        <v>130</v>
      </c>
      <c r="G20" s="19"/>
      <c r="H20" s="19"/>
      <c r="I20" s="15" t="s">
        <v>58</v>
      </c>
    </row>
    <row r="21" spans="1:9" s="10" customFormat="1" ht="28.5">
      <c r="A21" s="44"/>
      <c r="B21" s="13">
        <v>7</v>
      </c>
      <c r="C21" s="20" t="s">
        <v>35</v>
      </c>
      <c r="D21" s="20" t="s">
        <v>36</v>
      </c>
      <c r="E21" s="6">
        <f t="shared" si="1"/>
        <v>1088</v>
      </c>
      <c r="F21" s="21"/>
      <c r="G21" s="19">
        <v>1088</v>
      </c>
      <c r="H21" s="19"/>
      <c r="I21" s="15" t="s">
        <v>60</v>
      </c>
    </row>
    <row r="22" spans="1:9" s="10" customFormat="1" ht="28.5">
      <c r="A22" s="45"/>
      <c r="B22" s="13">
        <v>8</v>
      </c>
      <c r="C22" s="20" t="s">
        <v>37</v>
      </c>
      <c r="D22" s="20" t="s">
        <v>38</v>
      </c>
      <c r="E22" s="6">
        <f t="shared" si="1"/>
        <v>700</v>
      </c>
      <c r="F22" s="22">
        <v>700</v>
      </c>
      <c r="G22" s="19"/>
      <c r="H22" s="19"/>
      <c r="I22" s="15" t="s">
        <v>59</v>
      </c>
    </row>
    <row r="23" spans="1:9" s="10" customFormat="1" ht="56.25" customHeight="1">
      <c r="A23" s="24"/>
      <c r="B23" s="12">
        <v>9</v>
      </c>
      <c r="C23" s="26" t="s">
        <v>50</v>
      </c>
      <c r="D23" s="26" t="s">
        <v>46</v>
      </c>
      <c r="E23" s="6">
        <f t="shared" si="1"/>
        <v>768</v>
      </c>
      <c r="F23" s="22">
        <v>768</v>
      </c>
      <c r="G23" s="19"/>
      <c r="H23" s="19"/>
      <c r="I23" s="29" t="s">
        <v>53</v>
      </c>
    </row>
    <row r="24" spans="1:9" ht="24" customHeight="1">
      <c r="A24" s="39" t="s">
        <v>7</v>
      </c>
      <c r="B24" s="39"/>
      <c r="C24" s="39"/>
      <c r="D24" s="39"/>
      <c r="E24" s="7">
        <f>SUM(E15:E23)</f>
        <v>7602</v>
      </c>
      <c r="F24" s="7">
        <f>SUM(F15:F23)</f>
        <v>1962</v>
      </c>
      <c r="G24" s="7">
        <f>SUM(G15:G23)</f>
        <v>3254</v>
      </c>
      <c r="H24" s="7">
        <f>SUM(H15:H23)</f>
        <v>2386</v>
      </c>
      <c r="I24" s="11"/>
    </row>
    <row r="25" ht="37.5" customHeight="1">
      <c r="A25" s="8"/>
    </row>
    <row r="26" ht="28.5" customHeight="1">
      <c r="A26" s="8"/>
    </row>
    <row r="27" ht="37.5" customHeight="1">
      <c r="A27" s="8"/>
    </row>
    <row r="28" ht="37.5" customHeight="1">
      <c r="A28" s="8"/>
    </row>
    <row r="29" ht="36" customHeight="1">
      <c r="A29" s="8"/>
    </row>
    <row r="30" ht="31.5" customHeight="1">
      <c r="A30" s="8"/>
    </row>
    <row r="31" ht="23.25" customHeight="1">
      <c r="A31" s="8"/>
    </row>
    <row r="32" ht="23.25" customHeight="1">
      <c r="A32" s="8"/>
    </row>
    <row r="33" ht="23.25" customHeight="1">
      <c r="A33" s="8"/>
    </row>
    <row r="34" ht="23.25" customHeight="1">
      <c r="A34" s="8"/>
    </row>
    <row r="35" ht="23.25" customHeight="1">
      <c r="A35" s="8"/>
    </row>
    <row r="36" ht="36" customHeight="1">
      <c r="A36" s="8"/>
    </row>
    <row r="37" ht="24.75" customHeight="1">
      <c r="A37" s="8"/>
    </row>
    <row r="38" ht="13.5" customHeight="1">
      <c r="A38" s="8"/>
    </row>
    <row r="39" ht="36" customHeight="1">
      <c r="A39" s="8"/>
    </row>
    <row r="40" ht="13.5" customHeight="1">
      <c r="A40" s="8"/>
    </row>
    <row r="41" spans="1:8" s="3" customFormat="1" ht="19.5" customHeight="1">
      <c r="A41" s="8"/>
      <c r="B41"/>
      <c r="C41"/>
      <c r="D41"/>
      <c r="E41"/>
      <c r="F41"/>
      <c r="G41"/>
      <c r="H41"/>
    </row>
    <row r="42" ht="13.5">
      <c r="A42" s="9"/>
    </row>
    <row r="43" ht="13.5">
      <c r="A43" s="9"/>
    </row>
  </sheetData>
  <sheetProtection/>
  <protectedRanges>
    <protectedRange sqref="D8" name="区域1"/>
    <protectedRange sqref="D10:D13" name="区域1_1"/>
    <protectedRange sqref="D17:D18" name="区域1_1_1"/>
    <protectedRange sqref="D21:D23" name="区域1_1_2"/>
    <protectedRange sqref="D20" name="区域1_1_2_1"/>
    <protectedRange sqref="D19" name="区域1_1_3"/>
  </protectedRanges>
  <mergeCells count="15">
    <mergeCell ref="A24:D24"/>
    <mergeCell ref="A3:A12"/>
    <mergeCell ref="A15:A22"/>
    <mergeCell ref="A1:I1"/>
    <mergeCell ref="F2:I2"/>
    <mergeCell ref="B3:B5"/>
    <mergeCell ref="C3:C5"/>
    <mergeCell ref="D3:D5"/>
    <mergeCell ref="E3:E5"/>
    <mergeCell ref="F3:H3"/>
    <mergeCell ref="I3:I5"/>
    <mergeCell ref="F4:F5"/>
    <mergeCell ref="G4:G5"/>
    <mergeCell ref="H4:H5"/>
    <mergeCell ref="A14:D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2017-06-27T09:33:49Z</cp:lastPrinted>
  <dcterms:created xsi:type="dcterms:W3CDTF">2006-09-16T00:00:00Z</dcterms:created>
  <dcterms:modified xsi:type="dcterms:W3CDTF">2022-11-29T01:30:23Z</dcterms:modified>
  <cp:category/>
  <cp:version/>
  <cp:contentType/>
  <cp:contentStatus/>
</cp:coreProperties>
</file>